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6" i="1"/>
  <c r="B4"/>
  <c r="B11"/>
  <c r="B12"/>
  <c r="D17"/>
  <c r="E17"/>
  <c r="F17"/>
  <c r="G17"/>
  <c r="H17"/>
  <c r="I17"/>
  <c r="J17"/>
  <c r="C17"/>
  <c r="B5"/>
  <c r="B7"/>
  <c r="B8"/>
  <c r="B9"/>
  <c r="B10"/>
  <c r="B13"/>
  <c r="B14"/>
  <c r="B15"/>
  <c r="B16"/>
  <c r="B17"/>
</calcChain>
</file>

<file path=xl/sharedStrings.xml><?xml version="1.0" encoding="utf-8"?>
<sst xmlns="http://schemas.openxmlformats.org/spreadsheetml/2006/main" count="25" uniqueCount="25">
  <si>
    <t>Кількість оголошених торгів в системі "Prozorro"</t>
  </si>
  <si>
    <t>Кількість завершених закупівель в системі "Prozorro"</t>
  </si>
  <si>
    <t>Оголошена сума закупівель в системі "Prozorro" (тис.грн)</t>
  </si>
  <si>
    <t>Сума зекономлених коштів в системі "Prozorro"  (тис. грн)</t>
  </si>
  <si>
    <t>Кількість  незавершених закупівель в системі "Prozorro"</t>
  </si>
  <si>
    <t>Район/місто (в розрізі структурних підрозділів, сіл, селищ, ОТГ)</t>
  </si>
  <si>
    <t>Всього закупівель</t>
  </si>
  <si>
    <t>Виконавчий комітет Білоцерківської міської ради</t>
  </si>
  <si>
    <t>Управління освіти і науки Білоцерківської міської ради</t>
  </si>
  <si>
    <t>Управління охорони здоров'я Білоцерківської міської ради</t>
  </si>
  <si>
    <t>Управління соціального захисту населення Білоцерківської міської ради</t>
  </si>
  <si>
    <t>Служба у справах дітей Білоцерківської міської ради</t>
  </si>
  <si>
    <t>Відділ культури і туризму Білоцерківської міської ради</t>
  </si>
  <si>
    <t>Відділ капітального будівництва Білоцерківської міської ради</t>
  </si>
  <si>
    <t>Міське фінансове управління</t>
  </si>
  <si>
    <t xml:space="preserve">Управління архітектури Білоцерківської міської ради </t>
  </si>
  <si>
    <t>Управління комунальної власності та концесії</t>
  </si>
  <si>
    <t>Управління з питань надзвичайних ситуацій</t>
  </si>
  <si>
    <t>Всього</t>
  </si>
  <si>
    <t>Департамент житлово-комунального господарства Білоцерківської міської ради</t>
  </si>
  <si>
    <t>Управління з питань молоді та спорту</t>
  </si>
  <si>
    <t>Кількість звітів за укладеними договорами</t>
  </si>
  <si>
    <t>Сума коштів по звітах за укладеними договорами (тис.грн)</t>
  </si>
  <si>
    <t>Оголошена сума завершених закупівель в системі "Prozorro" (тис.грн)</t>
  </si>
  <si>
    <t>Показники використання розпорядниками бюджетних коштів електронної системи публічних закупівель "Prozorro" за 01.01.2018 - 30.06.2018 р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</si>
</sst>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0\ _г_р_н_._-;\-* #,##0.00\ _г_р_н_._-;_-* &quot;-&quot;??\ _г_р_н_._-;_-@_-"/>
    <numFmt numFmtId="166" formatCode="_-* #,##0.00_₴_-;\-* #,##0.00_₴_-;_-* &quot;-&quot;??_₴_-;_-@_-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u/>
      <sz val="8.8000000000000007"/>
      <color indexed="12"/>
      <name val="Calibri"/>
      <family val="2"/>
      <charset val="204"/>
    </font>
    <font>
      <sz val="10"/>
      <name val="Arial"/>
    </font>
    <font>
      <u/>
      <sz val="11"/>
      <color indexed="12"/>
      <name val="Calibri"/>
      <family val="2"/>
    </font>
    <font>
      <sz val="10"/>
      <name val="Arial"/>
      <family val="2"/>
      <charset val="204"/>
    </font>
    <font>
      <sz val="14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04"/>
    </font>
    <font>
      <u/>
      <sz val="9.9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17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5" fillId="0" borderId="0"/>
    <xf numFmtId="0" fontId="8" fillId="0" borderId="0"/>
    <xf numFmtId="0" fontId="10" fillId="0" borderId="0"/>
    <xf numFmtId="0" fontId="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1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10" applyFont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2" xfId="0" applyFont="1" applyFill="1" applyBorder="1"/>
    <xf numFmtId="0" fontId="12" fillId="0" borderId="2" xfId="0" applyNumberFormat="1" applyFont="1" applyFill="1" applyBorder="1"/>
    <xf numFmtId="4" fontId="12" fillId="0" borderId="2" xfId="0" applyNumberFormat="1" applyFont="1" applyFill="1" applyBorder="1"/>
    <xf numFmtId="0" fontId="2" fillId="0" borderId="2" xfId="10" applyFont="1" applyFill="1" applyBorder="1" applyAlignment="1">
      <alignment horizontal="center" vertical="center" wrapText="1"/>
    </xf>
    <xf numFmtId="4" fontId="4" fillId="0" borderId="2" xfId="1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/>
    <xf numFmtId="0" fontId="0" fillId="2" borderId="2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10" applyFont="1" applyFill="1" applyBorder="1" applyAlignment="1">
      <alignment horizontal="center" vertical="center" wrapText="1"/>
    </xf>
    <xf numFmtId="0" fontId="0" fillId="2" borderId="0" xfId="0" applyFill="1"/>
    <xf numFmtId="0" fontId="15" fillId="0" borderId="2" xfId="0" applyFont="1" applyFill="1" applyBorder="1" applyAlignment="1">
      <alignment horizontal="center"/>
    </xf>
    <xf numFmtId="0" fontId="13" fillId="0" borderId="2" xfId="1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2" fillId="0" borderId="2" xfId="10" applyNumberFormat="1" applyFont="1" applyFill="1" applyBorder="1" applyAlignment="1">
      <alignment horizontal="center" vertical="center" wrapText="1"/>
    </xf>
    <xf numFmtId="3" fontId="2" fillId="0" borderId="2" xfId="1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9" applyFont="1" applyFill="1" applyBorder="1" applyAlignment="1">
      <alignment horizontal="center" vertical="center" wrapText="1"/>
    </xf>
    <xf numFmtId="4" fontId="2" fillId="0" borderId="2" xfId="9" applyNumberFormat="1" applyFont="1" applyFill="1" applyBorder="1" applyAlignment="1">
      <alignment horizontal="center" vertical="center" wrapText="1"/>
    </xf>
    <xf numFmtId="0" fontId="2" fillId="0" borderId="2" xfId="9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</cellXfs>
  <cellStyles count="32">
    <cellStyle name="Normal" xfId="1"/>
    <cellStyle name="Гиперссылка 2" xfId="2"/>
    <cellStyle name="Гиперссылка 3" xfId="3"/>
    <cellStyle name="Гиперссылка 4" xfId="4"/>
    <cellStyle name="Гиперссылка 5" xfId="5"/>
    <cellStyle name="Обычный" xfId="0" builtinId="0"/>
    <cellStyle name="Обычный 10" xfId="6"/>
    <cellStyle name="Обычный 11" xfId="7"/>
    <cellStyle name="Обычный 12" xfId="8"/>
    <cellStyle name="Обычный 13" xfId="9"/>
    <cellStyle name="Обычный 2" xfId="10"/>
    <cellStyle name="Обычный 2 2" xfId="11"/>
    <cellStyle name="Обычный 2 3" xfId="12"/>
    <cellStyle name="Обычный 2 3 2" xfId="13"/>
    <cellStyle name="Обычный 3" xfId="14"/>
    <cellStyle name="Обычный 3 2" xfId="15"/>
    <cellStyle name="Обычный 3 2 2" xfId="16"/>
    <cellStyle name="Обычный 3 3" xfId="17"/>
    <cellStyle name="Обычный 4" xfId="18"/>
    <cellStyle name="Обычный 5" xfId="19"/>
    <cellStyle name="Обычный 5 2" xfId="20"/>
    <cellStyle name="Обычный 6" xfId="21"/>
    <cellStyle name="Обычный 6 2" xfId="22"/>
    <cellStyle name="Обычный 7" xfId="23"/>
    <cellStyle name="Обычный 7 2" xfId="24"/>
    <cellStyle name="Обычный 8" xfId="25"/>
    <cellStyle name="Обычный 9" xfId="26"/>
    <cellStyle name="Финансовый 2" xfId="27"/>
    <cellStyle name="Финансовый 2 2" xfId="28"/>
    <cellStyle name="Финансовый 2 2 2" xfId="29"/>
    <cellStyle name="Финансовый 2 3" xfId="30"/>
    <cellStyle name="Финансовый 3" xfId="3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topLeftCell="A7" zoomScaleNormal="100" workbookViewId="0">
      <selection activeCell="A11" sqref="A11:XFD11"/>
    </sheetView>
  </sheetViews>
  <sheetFormatPr defaultRowHeight="15"/>
  <cols>
    <col min="1" max="1" width="27.140625" customWidth="1"/>
    <col min="2" max="2" width="16.28515625" customWidth="1"/>
    <col min="3" max="3" width="10.5703125" customWidth="1"/>
    <col min="4" max="4" width="10.42578125" customWidth="1"/>
    <col min="5" max="5" width="13.7109375" customWidth="1"/>
    <col min="6" max="6" width="11.28515625" customWidth="1"/>
    <col min="7" max="7" width="13" customWidth="1"/>
    <col min="8" max="8" width="13.85546875" customWidth="1"/>
    <col min="9" max="9" width="12.42578125" customWidth="1"/>
    <col min="10" max="10" width="12.28515625" customWidth="1"/>
    <col min="11" max="12" width="9.140625" hidden="1" customWidth="1"/>
  </cols>
  <sheetData>
    <row r="1" spans="1:10" ht="25.5" customHeight="1" thickBot="1">
      <c r="A1" s="34" t="s">
        <v>24</v>
      </c>
      <c r="B1" s="35"/>
      <c r="C1" s="36"/>
      <c r="D1" s="36"/>
      <c r="E1" s="36"/>
      <c r="F1" s="36"/>
      <c r="G1" s="36"/>
      <c r="H1" s="37"/>
      <c r="I1" s="37"/>
      <c r="J1" s="38"/>
    </row>
    <row r="2" spans="1:10" ht="102.75" customHeight="1">
      <c r="A2" s="1" t="s">
        <v>5</v>
      </c>
      <c r="B2" s="1" t="s">
        <v>6</v>
      </c>
      <c r="C2" s="1" t="s">
        <v>0</v>
      </c>
      <c r="D2" s="2" t="s">
        <v>1</v>
      </c>
      <c r="E2" s="2" t="s">
        <v>4</v>
      </c>
      <c r="F2" s="2" t="s">
        <v>2</v>
      </c>
      <c r="G2" s="2" t="s">
        <v>23</v>
      </c>
      <c r="H2" s="2" t="s">
        <v>3</v>
      </c>
      <c r="I2" s="2" t="s">
        <v>21</v>
      </c>
      <c r="J2" s="2" t="s">
        <v>22</v>
      </c>
    </row>
    <row r="3" spans="1:10" ht="15" customHeight="1">
      <c r="A3" s="3">
        <v>1</v>
      </c>
      <c r="B3" s="3">
        <v>2</v>
      </c>
      <c r="C3" s="3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</row>
    <row r="4" spans="1:10" s="9" customFormat="1" ht="15" customHeight="1">
      <c r="A4" s="5" t="s">
        <v>7</v>
      </c>
      <c r="B4" s="8">
        <f>SUM(C4,I4)</f>
        <v>68</v>
      </c>
      <c r="C4" s="8">
        <v>21</v>
      </c>
      <c r="D4" s="6">
        <v>3</v>
      </c>
      <c r="E4" s="6">
        <v>17</v>
      </c>
      <c r="F4" s="7">
        <v>3265.1</v>
      </c>
      <c r="G4" s="7">
        <v>1647.1</v>
      </c>
      <c r="H4" s="7">
        <v>80.5</v>
      </c>
      <c r="I4" s="13">
        <v>47</v>
      </c>
      <c r="J4" s="14">
        <v>4201</v>
      </c>
    </row>
    <row r="5" spans="1:10" s="9" customFormat="1" ht="15" customHeight="1">
      <c r="A5" s="5" t="s">
        <v>8</v>
      </c>
      <c r="B5" s="8">
        <f t="shared" ref="B5:B17" si="0">SUM(C5,I5)</f>
        <v>171</v>
      </c>
      <c r="C5" s="8">
        <v>118</v>
      </c>
      <c r="D5" s="13">
        <v>92</v>
      </c>
      <c r="E5" s="13">
        <v>26</v>
      </c>
      <c r="F5" s="13">
        <v>103089.3</v>
      </c>
      <c r="G5" s="13">
        <v>86398.399999999994</v>
      </c>
      <c r="H5" s="13">
        <v>10632.8</v>
      </c>
      <c r="I5" s="13">
        <v>53</v>
      </c>
      <c r="J5" s="24">
        <v>4531.8</v>
      </c>
    </row>
    <row r="6" spans="1:10" s="9" customFormat="1" ht="30">
      <c r="A6" s="5" t="s">
        <v>20</v>
      </c>
      <c r="B6" s="8">
        <f>SUM(C6,I6)</f>
        <v>12</v>
      </c>
      <c r="C6" s="25">
        <v>10</v>
      </c>
      <c r="D6" s="25">
        <v>9</v>
      </c>
      <c r="E6" s="25">
        <v>1</v>
      </c>
      <c r="F6" s="25">
        <v>1943.2</v>
      </c>
      <c r="G6" s="25">
        <v>1762.6</v>
      </c>
      <c r="H6" s="28">
        <v>4.2</v>
      </c>
      <c r="I6" s="15">
        <v>2</v>
      </c>
      <c r="J6" s="29">
        <v>376.4</v>
      </c>
    </row>
    <row r="7" spans="1:10" s="9" customFormat="1" ht="45">
      <c r="A7" s="5" t="s">
        <v>9</v>
      </c>
      <c r="B7" s="8">
        <f t="shared" si="0"/>
        <v>480</v>
      </c>
      <c r="C7" s="30">
        <v>79</v>
      </c>
      <c r="D7" s="30">
        <v>59</v>
      </c>
      <c r="E7" s="30">
        <v>2</v>
      </c>
      <c r="F7" s="31">
        <v>36739.089999999997</v>
      </c>
      <c r="G7" s="31">
        <v>31568.46</v>
      </c>
      <c r="H7" s="31">
        <v>1616.74</v>
      </c>
      <c r="I7" s="32">
        <v>401</v>
      </c>
      <c r="J7" s="31">
        <v>11039.62</v>
      </c>
    </row>
    <row r="8" spans="1:10" s="9" customFormat="1" ht="49.5" customHeight="1">
      <c r="A8" s="5" t="s">
        <v>10</v>
      </c>
      <c r="B8" s="17">
        <f t="shared" si="0"/>
        <v>144</v>
      </c>
      <c r="C8" s="15">
        <v>2</v>
      </c>
      <c r="D8" s="15">
        <v>2</v>
      </c>
      <c r="E8" s="15">
        <v>0</v>
      </c>
      <c r="F8" s="15">
        <v>808.9</v>
      </c>
      <c r="G8" s="15">
        <v>808.3</v>
      </c>
      <c r="H8" s="15">
        <v>0.6</v>
      </c>
      <c r="I8" s="15">
        <v>142</v>
      </c>
      <c r="J8" s="15">
        <v>1707.7</v>
      </c>
    </row>
    <row r="9" spans="1:10" s="22" customFormat="1" ht="28.5" customHeight="1">
      <c r="A9" s="19" t="s">
        <v>11</v>
      </c>
      <c r="B9" s="20">
        <f t="shared" si="0"/>
        <v>2</v>
      </c>
      <c r="C9" s="20">
        <v>1</v>
      </c>
      <c r="D9" s="21">
        <v>1</v>
      </c>
      <c r="E9" s="21">
        <v>0</v>
      </c>
      <c r="F9" s="21">
        <v>466</v>
      </c>
      <c r="G9" s="21">
        <v>466</v>
      </c>
      <c r="H9" s="21">
        <v>0</v>
      </c>
      <c r="I9" s="21">
        <v>1</v>
      </c>
      <c r="J9" s="21">
        <v>199</v>
      </c>
    </row>
    <row r="10" spans="1:10" s="9" customFormat="1" ht="31.5" customHeight="1">
      <c r="A10" s="5" t="s">
        <v>12</v>
      </c>
      <c r="B10" s="8">
        <f t="shared" si="0"/>
        <v>58</v>
      </c>
      <c r="C10" s="8">
        <v>4</v>
      </c>
      <c r="D10" s="13">
        <v>4</v>
      </c>
      <c r="E10" s="13">
        <v>0</v>
      </c>
      <c r="F10" s="13">
        <v>2657.8</v>
      </c>
      <c r="G10" s="13">
        <v>2657.8</v>
      </c>
      <c r="H10" s="13">
        <v>0</v>
      </c>
      <c r="I10" s="13">
        <v>54</v>
      </c>
      <c r="J10" s="13">
        <v>575.79999999999995</v>
      </c>
    </row>
    <row r="11" spans="1:10" s="9" customFormat="1" ht="48" customHeight="1">
      <c r="A11" s="5" t="s">
        <v>19</v>
      </c>
      <c r="B11" s="39">
        <f>C11+I11</f>
        <v>622</v>
      </c>
      <c r="C11" s="8">
        <v>27</v>
      </c>
      <c r="D11" s="13">
        <v>24</v>
      </c>
      <c r="E11" s="13">
        <v>3</v>
      </c>
      <c r="F11" s="13">
        <v>101441.46</v>
      </c>
      <c r="G11" s="13">
        <v>97228.69</v>
      </c>
      <c r="H11" s="13">
        <v>4756.78</v>
      </c>
      <c r="I11" s="13">
        <v>595</v>
      </c>
      <c r="J11" s="13">
        <v>50206.43</v>
      </c>
    </row>
    <row r="12" spans="1:10" s="9" customFormat="1" ht="48.75" customHeight="1">
      <c r="A12" s="5" t="s">
        <v>13</v>
      </c>
      <c r="B12" s="8">
        <f>C12+I12</f>
        <v>74</v>
      </c>
      <c r="C12" s="25">
        <v>11</v>
      </c>
      <c r="D12" s="25">
        <v>5</v>
      </c>
      <c r="E12" s="25">
        <v>3</v>
      </c>
      <c r="F12" s="26">
        <v>30781.67</v>
      </c>
      <c r="G12" s="26">
        <v>13646.75</v>
      </c>
      <c r="H12" s="26">
        <v>1025.75</v>
      </c>
      <c r="I12" s="27">
        <v>63</v>
      </c>
      <c r="J12" s="26">
        <v>32373.7</v>
      </c>
    </row>
    <row r="13" spans="1:10" s="9" customFormat="1" ht="30">
      <c r="A13" s="5" t="s">
        <v>14</v>
      </c>
      <c r="B13" s="8">
        <f t="shared" si="0"/>
        <v>1</v>
      </c>
      <c r="C13" s="23"/>
      <c r="D13" s="16"/>
      <c r="E13" s="16"/>
      <c r="F13" s="16"/>
      <c r="G13" s="16"/>
      <c r="H13" s="16"/>
      <c r="I13" s="13">
        <v>1</v>
      </c>
      <c r="J13" s="13">
        <v>64.900000000000006</v>
      </c>
    </row>
    <row r="14" spans="1:10" s="9" customFormat="1" ht="28.5" customHeight="1">
      <c r="A14" s="5" t="s">
        <v>15</v>
      </c>
      <c r="B14" s="8">
        <f t="shared" si="0"/>
        <v>8</v>
      </c>
      <c r="C14" s="16"/>
      <c r="D14" s="16"/>
      <c r="E14" s="16"/>
      <c r="F14" s="16"/>
      <c r="G14" s="16"/>
      <c r="H14" s="16"/>
      <c r="I14" s="33">
        <v>8</v>
      </c>
      <c r="J14" s="8">
        <v>1856.9</v>
      </c>
    </row>
    <row r="15" spans="1:10" s="9" customFormat="1" ht="30">
      <c r="A15" s="5" t="s">
        <v>16</v>
      </c>
      <c r="B15" s="8">
        <f t="shared" si="0"/>
        <v>0</v>
      </c>
      <c r="C15" s="16"/>
      <c r="D15" s="16"/>
      <c r="E15" s="16"/>
      <c r="F15" s="16"/>
      <c r="G15" s="16"/>
      <c r="H15" s="16"/>
      <c r="I15" s="16"/>
      <c r="J15" s="16"/>
    </row>
    <row r="16" spans="1:10" s="9" customFormat="1" ht="30">
      <c r="A16" s="5" t="s">
        <v>17</v>
      </c>
      <c r="B16" s="8">
        <f t="shared" si="0"/>
        <v>0</v>
      </c>
      <c r="C16" s="16"/>
      <c r="D16" s="16"/>
      <c r="E16" s="16"/>
      <c r="F16" s="16"/>
      <c r="G16" s="16"/>
      <c r="H16" s="16"/>
      <c r="I16" s="16"/>
      <c r="J16" s="16"/>
    </row>
    <row r="17" spans="1:10" ht="18.75">
      <c r="A17" s="10" t="s">
        <v>18</v>
      </c>
      <c r="B17" s="8">
        <f t="shared" si="0"/>
        <v>1640</v>
      </c>
      <c r="C17" s="11">
        <f>SUM(C4:C16)</f>
        <v>273</v>
      </c>
      <c r="D17" s="11">
        <f t="shared" ref="D17:J17" si="1">SUM(D4:D16)</f>
        <v>199</v>
      </c>
      <c r="E17" s="18">
        <f t="shared" si="1"/>
        <v>52</v>
      </c>
      <c r="F17" s="12">
        <f t="shared" si="1"/>
        <v>281192.51999999996</v>
      </c>
      <c r="G17" s="12">
        <f t="shared" si="1"/>
        <v>236184.1</v>
      </c>
      <c r="H17" s="12">
        <f t="shared" si="1"/>
        <v>18117.37</v>
      </c>
      <c r="I17" s="11">
        <f t="shared" si="1"/>
        <v>1367</v>
      </c>
      <c r="J17" s="12">
        <f t="shared" si="1"/>
        <v>107133.24999999999</v>
      </c>
    </row>
  </sheetData>
  <mergeCells count="1">
    <mergeCell ref="A1:J1"/>
  </mergeCells>
  <phoneticPr fontId="0" type="noConversion"/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2018-03-16T07:52:43Z</cp:lastPrinted>
  <dcterms:created xsi:type="dcterms:W3CDTF">2006-09-16T00:00:00Z</dcterms:created>
  <dcterms:modified xsi:type="dcterms:W3CDTF">2018-07-03T08:19:57Z</dcterms:modified>
</cp:coreProperties>
</file>