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1"/>
  <c r="B12"/>
  <c r="D17"/>
  <c r="E17"/>
  <c r="F17"/>
  <c r="G17"/>
  <c r="H17"/>
  <c r="I17"/>
  <c r="J17"/>
  <c r="C17"/>
  <c r="B5"/>
  <c r="B6"/>
  <c r="B7"/>
  <c r="B8"/>
  <c r="B9"/>
  <c r="B10"/>
  <c r="B13"/>
  <c r="B14"/>
  <c r="B15"/>
  <c r="B16"/>
  <c r="B17"/>
  <c r="B4"/>
</calcChain>
</file>

<file path=xl/sharedStrings.xml><?xml version="1.0" encoding="utf-8"?>
<sst xmlns="http://schemas.openxmlformats.org/spreadsheetml/2006/main" count="25" uniqueCount="25">
  <si>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</si>
  <si>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</si>
  <si>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</si>
  <si>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</si>
  <si>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</si>
  <si>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</si>
  <si>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</si>
  <si>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</si>
  <si>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</si>
  <si>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</si>
  <si>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</si>
  <si>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</si>
  <si>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</si>
  <si>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</si>
  <si>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</si>
  <si>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</si>
  <si>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</si>
  <si>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</si>
  <si>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</si>
  <si>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</si>
  <si>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Управління з питань молоді та спорту</t>
  </si>
  <si>
    <t>Кількість звітів за укладеними договорами</t>
  </si>
  <si>
    <t>Сума коштів по звітах за укладеними договорами (тис.грн)</t>
  </si>
  <si>
    <t>Показники використання розпорядниками бюджетних коштів електронної системи публічних закупівель "Prozorro" за 01.01.2018 - 31.05.2018 р</t>
  </si>
  <si>
    <t>Оголошена сума завершених закупівель в системі "Prozorro" (тис.грн)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</si>
</sst>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_-* #,##0.00_₴_-;\-* #,##0.00_₴_-;_-* &quot;-&quot;??_₴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7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/>
    <xf numFmtId="0" fontId="12" fillId="0" borderId="2" xfId="0" applyNumberFormat="1" applyFont="1" applyFill="1" applyBorder="1"/>
    <xf numFmtId="4" fontId="12" fillId="0" borderId="2" xfId="0" applyNumberFormat="1" applyFont="1" applyFill="1" applyBorder="1"/>
    <xf numFmtId="0" fontId="2" fillId="0" borderId="2" xfId="10" applyFont="1" applyFill="1" applyBorder="1" applyAlignment="1">
      <alignment horizontal="center" vertical="center" wrapText="1"/>
    </xf>
    <xf numFmtId="4" fontId="4" fillId="0" borderId="2" xfId="10" applyNumberFormat="1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9" applyFont="1" applyFill="1" applyBorder="1" applyAlignment="1">
      <alignment horizontal="center" vertical="center" wrapText="1"/>
    </xf>
    <xf numFmtId="4" fontId="2" fillId="0" borderId="2" xfId="9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2" fillId="0" borderId="2" xfId="10" applyNumberFormat="1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>
      <alignment horizontal="center" vertical="center" wrapText="1"/>
    </xf>
    <xf numFmtId="4" fontId="2" fillId="0" borderId="4" xfId="1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/>
    <xf numFmtId="0" fontId="1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topLeftCell="A10" zoomScaleNormal="100" workbookViewId="0">
      <selection activeCell="H20" sqref="H20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0" ht="25.5" customHeight="1" thickBot="1">
      <c r="A1" s="34" t="s">
        <v>23</v>
      </c>
      <c r="B1" s="35"/>
      <c r="C1" s="36"/>
      <c r="D1" s="36"/>
      <c r="E1" s="36"/>
      <c r="F1" s="36"/>
      <c r="G1" s="36"/>
      <c r="H1" s="37"/>
      <c r="I1" s="37"/>
      <c r="J1" s="38"/>
    </row>
    <row r="2" spans="1:10" ht="102.75" customHeight="1">
      <c r="A2" s="1" t="s">
        <v>5</v>
      </c>
      <c r="B2" s="1" t="s">
        <v>6</v>
      </c>
      <c r="C2" s="1" t="s">
        <v>0</v>
      </c>
      <c r="D2" s="2" t="s">
        <v>1</v>
      </c>
      <c r="E2" s="2" t="s">
        <v>4</v>
      </c>
      <c r="F2" s="2" t="s">
        <v>2</v>
      </c>
      <c r="G2" s="2" t="s">
        <v>24</v>
      </c>
      <c r="H2" s="2" t="s">
        <v>3</v>
      </c>
      <c r="I2" s="2" t="s">
        <v>21</v>
      </c>
      <c r="J2" s="2" t="s">
        <v>22</v>
      </c>
    </row>
    <row r="3" spans="1:10" ht="15" customHeight="1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</row>
    <row r="4" spans="1:10" s="9" customFormat="1" ht="15" customHeight="1">
      <c r="A4" s="5" t="s">
        <v>7</v>
      </c>
      <c r="B4" s="8">
        <f>SUM(C4,I4)</f>
        <v>40</v>
      </c>
      <c r="C4" s="8">
        <v>5</v>
      </c>
      <c r="D4" s="6">
        <v>3</v>
      </c>
      <c r="E4" s="6"/>
      <c r="F4" s="7">
        <v>3202.1</v>
      </c>
      <c r="G4" s="7">
        <v>1647.1</v>
      </c>
      <c r="H4" s="7">
        <v>80.5</v>
      </c>
      <c r="I4" s="13">
        <v>35</v>
      </c>
      <c r="J4" s="14">
        <v>4152.33</v>
      </c>
    </row>
    <row r="5" spans="1:10" s="9" customFormat="1" ht="15" customHeight="1">
      <c r="A5" s="5" t="s">
        <v>8</v>
      </c>
      <c r="B5" s="8">
        <f t="shared" ref="B5:B17" si="0">SUM(C5,I5)</f>
        <v>152</v>
      </c>
      <c r="C5" s="8">
        <v>107</v>
      </c>
      <c r="D5" s="13">
        <v>82</v>
      </c>
      <c r="E5" s="13">
        <v>25</v>
      </c>
      <c r="F5" s="13">
        <v>100032.2</v>
      </c>
      <c r="G5" s="13">
        <v>84930.6</v>
      </c>
      <c r="H5" s="13">
        <v>10291.799999999999</v>
      </c>
      <c r="I5" s="13">
        <v>45</v>
      </c>
      <c r="J5" s="15">
        <v>3874.8</v>
      </c>
    </row>
    <row r="6" spans="1:10" s="9" customFormat="1" ht="30">
      <c r="A6" s="5" t="s">
        <v>20</v>
      </c>
      <c r="B6" s="8">
        <f t="shared" si="0"/>
        <v>9</v>
      </c>
      <c r="C6" s="16">
        <v>8</v>
      </c>
      <c r="D6" s="16">
        <v>6</v>
      </c>
      <c r="E6" s="16">
        <v>2</v>
      </c>
      <c r="F6" s="16">
        <v>1596.7</v>
      </c>
      <c r="G6" s="16">
        <v>1416.5</v>
      </c>
      <c r="H6" s="17">
        <v>3.8</v>
      </c>
      <c r="I6" s="18">
        <v>1</v>
      </c>
      <c r="J6" s="19">
        <v>188.2</v>
      </c>
    </row>
    <row r="7" spans="1:10" s="9" customFormat="1" ht="45">
      <c r="A7" s="5" t="s">
        <v>9</v>
      </c>
      <c r="B7" s="8">
        <f t="shared" si="0"/>
        <v>418</v>
      </c>
      <c r="C7" s="20">
        <v>79</v>
      </c>
      <c r="D7" s="20">
        <v>56</v>
      </c>
      <c r="E7" s="20">
        <v>5</v>
      </c>
      <c r="F7" s="21">
        <v>36739.51</v>
      </c>
      <c r="G7" s="21">
        <v>31421.21</v>
      </c>
      <c r="H7" s="21">
        <v>1603.83</v>
      </c>
      <c r="I7" s="22">
        <v>339</v>
      </c>
      <c r="J7" s="21">
        <v>10303.879999999999</v>
      </c>
    </row>
    <row r="8" spans="1:10" s="9" customFormat="1" ht="49.5" customHeight="1">
      <c r="A8" s="5" t="s">
        <v>10</v>
      </c>
      <c r="B8" s="31">
        <f t="shared" si="0"/>
        <v>119</v>
      </c>
      <c r="C8" s="33">
        <v>2</v>
      </c>
      <c r="D8" s="33">
        <v>2</v>
      </c>
      <c r="E8" s="33">
        <v>0</v>
      </c>
      <c r="F8" s="33">
        <v>808.9</v>
      </c>
      <c r="G8" s="18">
        <v>808.3</v>
      </c>
      <c r="H8" s="18">
        <v>0.6</v>
      </c>
      <c r="I8" s="18">
        <v>117</v>
      </c>
      <c r="J8" s="18">
        <v>1356.9</v>
      </c>
    </row>
    <row r="9" spans="1:10" s="9" customFormat="1" ht="28.5" customHeight="1">
      <c r="A9" s="5" t="s">
        <v>11</v>
      </c>
      <c r="B9" s="8">
        <f t="shared" si="0"/>
        <v>1</v>
      </c>
      <c r="C9" s="8">
        <v>1</v>
      </c>
      <c r="D9" s="13">
        <v>1</v>
      </c>
      <c r="E9" s="13">
        <v>0</v>
      </c>
      <c r="F9" s="13">
        <v>466</v>
      </c>
      <c r="G9" s="13">
        <v>466</v>
      </c>
      <c r="H9" s="13">
        <v>0</v>
      </c>
      <c r="I9" s="13">
        <v>0</v>
      </c>
      <c r="J9" s="13">
        <v>0</v>
      </c>
    </row>
    <row r="10" spans="1:10" s="9" customFormat="1" ht="31.5" customHeight="1">
      <c r="A10" s="5" t="s">
        <v>12</v>
      </c>
      <c r="B10" s="8">
        <f t="shared" si="0"/>
        <v>55</v>
      </c>
      <c r="C10" s="8">
        <v>4</v>
      </c>
      <c r="D10" s="13">
        <v>4</v>
      </c>
      <c r="E10" s="13">
        <v>0</v>
      </c>
      <c r="F10" s="13">
        <v>4648.3</v>
      </c>
      <c r="G10" s="13">
        <v>2648.3</v>
      </c>
      <c r="H10" s="13">
        <v>0</v>
      </c>
      <c r="I10" s="13">
        <v>51</v>
      </c>
      <c r="J10" s="13">
        <v>566.29999999999995</v>
      </c>
    </row>
    <row r="11" spans="1:10" s="9" customFormat="1" ht="48" customHeight="1">
      <c r="A11" s="5" t="s">
        <v>19</v>
      </c>
      <c r="B11" s="30">
        <f>C11+I11</f>
        <v>510</v>
      </c>
      <c r="C11" s="31">
        <v>22</v>
      </c>
      <c r="D11" s="31">
        <v>14</v>
      </c>
      <c r="E11" s="16">
        <v>8</v>
      </c>
      <c r="F11" s="26">
        <v>95390.82</v>
      </c>
      <c r="G11" s="27">
        <v>77613.346000000005</v>
      </c>
      <c r="H11" s="27">
        <v>9729.67</v>
      </c>
      <c r="I11" s="28">
        <v>488</v>
      </c>
      <c r="J11" s="29">
        <v>53771.542999999998</v>
      </c>
    </row>
    <row r="12" spans="1:10" s="9" customFormat="1" ht="48.75" customHeight="1">
      <c r="A12" s="5" t="s">
        <v>13</v>
      </c>
      <c r="B12" s="8">
        <f>C12+I12</f>
        <v>49</v>
      </c>
      <c r="C12" s="16">
        <v>7</v>
      </c>
      <c r="D12" s="16">
        <v>5</v>
      </c>
      <c r="E12" s="16">
        <v>2</v>
      </c>
      <c r="F12" s="27">
        <v>26554.77</v>
      </c>
      <c r="G12" s="27">
        <v>13646.75</v>
      </c>
      <c r="H12" s="27">
        <v>1025.75</v>
      </c>
      <c r="I12" s="28">
        <v>42</v>
      </c>
      <c r="J12" s="27">
        <v>22934.3</v>
      </c>
    </row>
    <row r="13" spans="1:10" s="9" customFormat="1" ht="30">
      <c r="A13" s="5" t="s">
        <v>14</v>
      </c>
      <c r="B13" s="8">
        <f t="shared" si="0"/>
        <v>1</v>
      </c>
      <c r="C13" s="23"/>
      <c r="D13" s="24"/>
      <c r="E13" s="24"/>
      <c r="F13" s="24"/>
      <c r="G13" s="24"/>
      <c r="H13" s="24"/>
      <c r="I13" s="13">
        <v>1</v>
      </c>
      <c r="J13" s="13">
        <v>64.900000000000006</v>
      </c>
    </row>
    <row r="14" spans="1:10" s="9" customFormat="1" ht="28.5" customHeight="1">
      <c r="A14" s="5" t="s">
        <v>15</v>
      </c>
      <c r="B14" s="8">
        <f t="shared" si="0"/>
        <v>3</v>
      </c>
      <c r="C14" s="24"/>
      <c r="D14" s="24"/>
      <c r="E14" s="24"/>
      <c r="F14" s="24"/>
      <c r="G14" s="24"/>
      <c r="H14" s="24"/>
      <c r="I14" s="25">
        <v>3</v>
      </c>
      <c r="J14" s="8">
        <v>1244.92</v>
      </c>
    </row>
    <row r="15" spans="1:10" s="9" customFormat="1" ht="30">
      <c r="A15" s="5" t="s">
        <v>16</v>
      </c>
      <c r="B15" s="8">
        <f t="shared" si="0"/>
        <v>0</v>
      </c>
      <c r="C15" s="24"/>
      <c r="D15" s="24"/>
      <c r="E15" s="24"/>
      <c r="F15" s="24"/>
      <c r="G15" s="24"/>
      <c r="H15" s="24"/>
      <c r="I15" s="24"/>
      <c r="J15" s="24"/>
    </row>
    <row r="16" spans="1:10" s="9" customFormat="1" ht="30">
      <c r="A16" s="5" t="s">
        <v>17</v>
      </c>
      <c r="B16" s="8">
        <f t="shared" si="0"/>
        <v>0</v>
      </c>
      <c r="C16" s="24"/>
      <c r="D16" s="24"/>
      <c r="E16" s="24"/>
      <c r="F16" s="24"/>
      <c r="G16" s="24"/>
      <c r="H16" s="24"/>
      <c r="I16" s="24"/>
      <c r="J16" s="24"/>
    </row>
    <row r="17" spans="1:10" ht="18.75">
      <c r="A17" s="10" t="s">
        <v>18</v>
      </c>
      <c r="B17" s="8">
        <f t="shared" si="0"/>
        <v>1357</v>
      </c>
      <c r="C17" s="11">
        <f>SUM(C4:C16)</f>
        <v>235</v>
      </c>
      <c r="D17" s="11">
        <f t="shared" ref="D17:J17" si="1">SUM(D4:D16)</f>
        <v>173</v>
      </c>
      <c r="E17" s="32">
        <f t="shared" si="1"/>
        <v>42</v>
      </c>
      <c r="F17" s="12">
        <f t="shared" si="1"/>
        <v>269439.3</v>
      </c>
      <c r="G17" s="12">
        <f t="shared" si="1"/>
        <v>214598.10600000003</v>
      </c>
      <c r="H17" s="12">
        <f t="shared" si="1"/>
        <v>22735.949999999997</v>
      </c>
      <c r="I17" s="11">
        <f t="shared" si="1"/>
        <v>1122</v>
      </c>
      <c r="J17" s="12">
        <f t="shared" si="1"/>
        <v>98458.072999999989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2018-03-16T07:52:43Z</cp:lastPrinted>
  <dcterms:created xsi:type="dcterms:W3CDTF">2006-09-16T00:00:00Z</dcterms:created>
  <dcterms:modified xsi:type="dcterms:W3CDTF">2018-06-19T13:21:26Z</dcterms:modified>
</cp:coreProperties>
</file>